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060" windowHeight="1023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<sst xmlns="http://schemas.openxmlformats.org/spreadsheetml/2006/main" count="218" uniqueCount="91">
  <si>
    <t>Предмет закупівлі</t>
  </si>
  <si>
    <t>Очікувана вартість предмета закупівлі, грн.</t>
  </si>
  <si>
    <t>Процедура закупівлі</t>
  </si>
  <si>
    <t>Орієнтовний початок проведення процедури закупівлі</t>
  </si>
  <si>
    <t>Примітки</t>
  </si>
  <si>
    <t>без процедур</t>
  </si>
  <si>
    <t>протягом року</t>
  </si>
  <si>
    <t>(найменування замовника, ідентифікаційний код за ЄДРПОУ)</t>
  </si>
  <si>
    <t>Відділ культури. туризму і релігій Прилуцької райдержадміністрації,   02231821</t>
  </si>
  <si>
    <t>Код КЕКВ (для бюджет-них коштів)</t>
  </si>
  <si>
    <t xml:space="preserve">                                                                       Наказ Міністерства економіки України 15.09.2014 рік № 1106</t>
  </si>
  <si>
    <t>ЗАТВЕРДЖЕНО</t>
  </si>
  <si>
    <t>Відшкодування за газ природний</t>
  </si>
  <si>
    <t>Вода питна 36.00.1</t>
  </si>
  <si>
    <t xml:space="preserve">Всього  </t>
  </si>
  <si>
    <t>відшкодування за ел. енергію</t>
  </si>
  <si>
    <t>Секретар комітету з конкурсних торгів</t>
  </si>
  <si>
    <t>Л.І.Черкаська</t>
  </si>
  <si>
    <t>Видатки на відрядження</t>
  </si>
  <si>
    <t>Л.С.Брижаненко</t>
  </si>
  <si>
    <t>З М І Н И  ДО ДОДАТКУ РІЧНИЙ ПЛАН ЗАКУПІВЕЛЬ/ РІЧНИЙ ПЛАН  ЗАКУПІВЕЛЬ,ЩО ЗДІЙСНЮЮТЬСЯ БЕЗ ПРОВЕДЕННЯ ПРОЦЕДУР ЗАКУПІВЕЛЬ</t>
  </si>
  <si>
    <t xml:space="preserve">                Секретар комітету з конкурсних торгів                                                   Л.І.Черкаська</t>
  </si>
  <si>
    <t xml:space="preserve">                                                                                                               Наказ Міністерства економіки України 15.09.2014 рік № 1106</t>
  </si>
  <si>
    <t>Пара та гаряча вода; постачання пари та гарячої води  09320000-8</t>
  </si>
  <si>
    <t>Електрична енергія  09310000-5</t>
  </si>
  <si>
    <t>Електричні лампи розжарення-31510000-4</t>
  </si>
  <si>
    <t>Підписка на періодичні видання (22212000-9)</t>
  </si>
  <si>
    <t>Столи ( 39121200-8)</t>
  </si>
  <si>
    <t>Двері (44221200-7)</t>
  </si>
  <si>
    <t>Фарби (44810000-1)</t>
  </si>
  <si>
    <t xml:space="preserve">Моторні оливи (09211100-2) </t>
  </si>
  <si>
    <t>Флеш-пам’ять (30234600-4)</t>
  </si>
  <si>
    <t>Технічне обслуговування  і ремонт комп’ютерного обладнання ( 50312000-5)</t>
  </si>
  <si>
    <t>Бензин(09132000-3)</t>
  </si>
  <si>
    <t>Друковані книги,брошури та проспекти  музична література (221000000-1)</t>
  </si>
  <si>
    <t>Конверти, поштові листівки та не ілюстровані поштові листівк (30199200-2 )</t>
  </si>
  <si>
    <t>Сплата штрафів,пені тощо,у тому числі за несвоєчасну сплату податків, збитків від інфляції ,збір за забруднення</t>
  </si>
  <si>
    <t>Відділ культури, туризму і релігій Прилуцької райдержадміністрації,   02231821</t>
  </si>
  <si>
    <t>Катриджі з тонером (30125100-2)</t>
  </si>
  <si>
    <t>Послуги зі страхування  транспортних засобів (66514110-0)</t>
  </si>
  <si>
    <t>Запасні частини до вантажних транспортних засобів, фургонів та легкових автомобілів (34330000-9)</t>
  </si>
  <si>
    <t>Послуги у сфері поводження зі сміттям та відходами (90500000-2)</t>
  </si>
  <si>
    <t>Послуги міжміського телефонного зв’язку (64211200-0)</t>
  </si>
  <si>
    <t>Постачальники послуг з веб-хостингу (72415000-2)</t>
  </si>
  <si>
    <t>Всього  по КЕКВ 2210</t>
  </si>
  <si>
    <t>Послуги, щодо оренди та лізингу (70220000-9)</t>
  </si>
  <si>
    <t>Поштові послуги з доставки газет та періодичних видань (64111000-7)</t>
  </si>
  <si>
    <t>Перевірка вентиляційних систем (71315410-6)</t>
  </si>
  <si>
    <t>Послуги з ремонту і технічному обслуговуванню котлів (50531100-7)</t>
  </si>
  <si>
    <t xml:space="preserve">Відшкодування за водопостачааня і водопостачання </t>
  </si>
  <si>
    <t>Природний газ (09123000-7)</t>
  </si>
  <si>
    <t xml:space="preserve"> </t>
  </si>
  <si>
    <t>Розподіл газу (розподіл природного газу)(65210000-8)</t>
  </si>
  <si>
    <t>Всього по КЕКВ 2240</t>
  </si>
  <si>
    <t>Всього по КЕКВ 2271</t>
  </si>
  <si>
    <t>Всього по КЕКВ 2272</t>
  </si>
  <si>
    <t>Всього по КЕКВ 2273</t>
  </si>
  <si>
    <t>Всього по КЕКВ 2274</t>
  </si>
  <si>
    <t>Всього по КЕКВ 2800</t>
  </si>
  <si>
    <t>Всього по КЕКВ 2250</t>
  </si>
  <si>
    <t xml:space="preserve">Заступник голови комітету з конкурсних торгів </t>
  </si>
  <si>
    <t xml:space="preserve">                   Заступник голови комітету з конкурсних торгів                                                   Л.С.Брижаненко</t>
  </si>
  <si>
    <t>Друкована та супутня продукція (22000000-0)</t>
  </si>
  <si>
    <t>дов.№ 77 від 05.12.2017р.</t>
  </si>
  <si>
    <t>дов.№76 від 05.12.2017 р.</t>
  </si>
  <si>
    <t>дов.№ 76 від 05.12.2017 р.</t>
  </si>
  <si>
    <t xml:space="preserve">  ДОДАТОК ДО  РІЧНОГО ПЛАНУ ЗАКУПІВЕЛЬ/ РІЧНИЙ ПЛАН  ЗАКУПІВЕЛЬ,ЩО ЗДІЙСНЮЮТЬСЯ БЕЗ ПРОВЕДЕННЯ ПРОЦЕДУР ЗАКУПІВЕЛЬ     на 2018 рік</t>
  </si>
  <si>
    <t>Офісне устаткування та приладдя різне</t>
  </si>
  <si>
    <t>Рекламні матеріали, каталоги товарів та посібники (афіші та буклети)( 22460000-2)</t>
  </si>
  <si>
    <t>Інформаційна та рекламна продукція ( рушники банерні) ( 39344100-0)</t>
  </si>
  <si>
    <t>Килими 39533000-7 Кимлими</t>
  </si>
  <si>
    <t xml:space="preserve">Лаки (44820000-4) </t>
  </si>
  <si>
    <t>Електричні лампи розжарення (31510000-4)</t>
  </si>
  <si>
    <t>Деревина (03410000-7)</t>
  </si>
  <si>
    <t>Конструкційні метеріали різні (44190000-8)</t>
  </si>
  <si>
    <t>Клеї (24910000-6)</t>
  </si>
  <si>
    <t>Приладдя для рукоділля та образотворчого мистецтва (378000100-6)</t>
  </si>
  <si>
    <t xml:space="preserve">Фарби водоемульсійні  (44810000-1) </t>
  </si>
  <si>
    <t>Футболки та сорочки (18330000-1)</t>
  </si>
  <si>
    <t>Акомулятори,гольванічні елементи та гальванічні батареї (31400000-0 )</t>
  </si>
  <si>
    <t>Мікрофони та гучномовці (32340000-8)</t>
  </si>
  <si>
    <t>Сидіння, стільці та супутні вироби і частини до них (39110000-6)</t>
  </si>
  <si>
    <t>Електричні побутові товари (39710000-2)</t>
  </si>
  <si>
    <t>Паперові чи картонні реєстраційні журнали, бухгалтерські книги,швидкозшивачі,бланки та інші паперові канцелярські вироби( 22800000-8)</t>
  </si>
  <si>
    <t>Друкована продукція різна (формуляри, вкладиші формулярів,індивідуальні плани,щоденники роботи, свідоцтва про зашкільну освіту, каталожні картки) (22900000-9)</t>
  </si>
  <si>
    <t>Комп’ютерне обладнання (3023000-0)</t>
  </si>
  <si>
    <t>Послуги з інженерного проектування (71320000-7)</t>
  </si>
  <si>
    <t>Послуги з технічного огляду та випробувань (71630000-3)( повірка лічильника)</t>
  </si>
  <si>
    <t>Інтерне послуги (72400000-4) доступ до мережі інтернет</t>
  </si>
  <si>
    <t>Послуги у сфері інформаційних технологій консультування, розробка програмного забезпечення  (72000000-5)</t>
  </si>
  <si>
    <t xml:space="preserve">відшкодування за теплопостачання 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</si>
</sst>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53" applyFont="1" applyBorder="1" applyAlignment="1">
      <alignment horizontal="center" vertical="top" wrapText="1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4" fillId="0" borderId="10" xfId="53" applyFont="1" applyBorder="1" applyAlignment="1">
      <alignment horizontal="center" wrapText="1"/>
      <protection/>
    </xf>
    <xf numFmtId="0" fontId="6" fillId="0" borderId="0" xfId="0" applyFont="1" applyAlignment="1">
      <alignment/>
    </xf>
    <xf numFmtId="0" fontId="7" fillId="0" borderId="0" xfId="53" applyFont="1" applyAlignment="1">
      <alignment wrapText="1"/>
      <protection/>
    </xf>
    <xf numFmtId="0" fontId="1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5" fillId="0" borderId="12" xfId="53" applyFont="1" applyBorder="1" applyAlignment="1">
      <alignment horizontal="center" vertical="top" wrapText="1"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53" applyFont="1" applyBorder="1" applyAlignment="1">
      <alignment horizontal="center" wrapText="1"/>
      <protection/>
    </xf>
    <xf numFmtId="2" fontId="25" fillId="0" borderId="10" xfId="0" applyNumberFormat="1" applyFont="1" applyBorder="1" applyAlignment="1">
      <alignment horizontal="center" vertical="top" wrapText="1"/>
    </xf>
    <xf numFmtId="0" fontId="2" fillId="24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4" borderId="10" xfId="0" applyFont="1" applyFill="1" applyBorder="1" applyAlignment="1">
      <alignment horizontal="center" vertical="center"/>
    </xf>
    <xf numFmtId="0" fontId="27" fillId="4" borderId="10" xfId="0" applyFont="1" applyFill="1" applyBorder="1" applyAlignment="1">
      <alignment vertical="center" wrapText="1"/>
    </xf>
    <xf numFmtId="0" fontId="27" fillId="4" borderId="10" xfId="0" applyFont="1" applyFill="1" applyBorder="1" applyAlignment="1">
      <alignment horizontal="center" vertical="center"/>
    </xf>
    <xf numFmtId="2" fontId="27" fillId="4" borderId="10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7" fillId="4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2" fontId="27" fillId="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/>
    </xf>
    <xf numFmtId="0" fontId="2" fillId="24" borderId="13" xfId="0" applyFont="1" applyFill="1" applyBorder="1" applyAlignment="1">
      <alignment horizontal="center" vertical="center"/>
    </xf>
    <xf numFmtId="0" fontId="27" fillId="4" borderId="13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/>
    </xf>
    <xf numFmtId="0" fontId="27" fillId="24" borderId="0" xfId="0" applyFont="1" applyFill="1" applyBorder="1" applyAlignment="1">
      <alignment vertical="center" wrapText="1"/>
    </xf>
    <xf numFmtId="0" fontId="27" fillId="24" borderId="0" xfId="0" applyFont="1" applyFill="1" applyBorder="1" applyAlignment="1">
      <alignment horizontal="center" vertical="center" wrapText="1"/>
    </xf>
    <xf numFmtId="2" fontId="27" fillId="24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0" fontId="2" fillId="4" borderId="15" xfId="0" applyFont="1" applyFill="1" applyBorder="1" applyAlignment="1">
      <alignment horizontal="center" vertical="center"/>
    </xf>
    <xf numFmtId="0" fontId="31" fillId="0" borderId="12" xfId="53" applyFont="1" applyBorder="1" applyAlignment="1">
      <alignment horizontal="left" vertical="top" wrapText="1"/>
      <protection/>
    </xf>
    <xf numFmtId="2" fontId="31" fillId="0" borderId="12" xfId="53" applyNumberFormat="1" applyFont="1" applyBorder="1" applyAlignment="1">
      <alignment horizontal="center" vertical="top" wrapText="1"/>
      <protection/>
    </xf>
    <xf numFmtId="0" fontId="32" fillId="0" borderId="16" xfId="53" applyFont="1" applyBorder="1" applyAlignment="1">
      <alignment vertical="top" wrapText="1"/>
      <protection/>
    </xf>
    <xf numFmtId="2" fontId="33" fillId="0" borderId="10" xfId="0" applyNumberFormat="1" applyFont="1" applyBorder="1" applyAlignment="1">
      <alignment horizontal="right"/>
    </xf>
    <xf numFmtId="0" fontId="31" fillId="0" borderId="12" xfId="53" applyFont="1" applyBorder="1" applyAlignment="1">
      <alignment horizontal="center" vertical="top" wrapText="1"/>
      <protection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0" fontId="24" fillId="0" borderId="0" xfId="53" applyFont="1" applyAlignment="1">
      <alignment horizontal="center" wrapText="1"/>
      <protection/>
    </xf>
    <xf numFmtId="0" fontId="5" fillId="0" borderId="0" xfId="53" applyFont="1" applyAlignment="1">
      <alignment horizontal="center" wrapText="1"/>
      <protection/>
    </xf>
    <xf numFmtId="0" fontId="5" fillId="0" borderId="0" xfId="53" applyFont="1" applyAlignment="1">
      <alignment horizontal="right" wrapText="1"/>
      <protection/>
    </xf>
    <xf numFmtId="0" fontId="7" fillId="0" borderId="0" xfId="53" applyFont="1" applyAlignment="1">
      <alignment horizontal="right" wrapText="1"/>
      <protection/>
    </xf>
    <xf numFmtId="0" fontId="28" fillId="0" borderId="0" xfId="53" applyFont="1" applyAlignment="1">
      <alignment horizontal="center" wrapText="1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53" applyFont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PageLayoutView="0" workbookViewId="0" topLeftCell="B55">
      <selection activeCell="E73" sqref="E73"/>
    </sheetView>
  </sheetViews>
  <sheetFormatPr defaultColWidth="9.00390625" defaultRowHeight="12.75"/>
  <cols>
    <col min="1" max="1" width="1.12109375" style="0" customWidth="1"/>
    <col min="2" max="2" width="5.75390625" style="0" customWidth="1"/>
    <col min="3" max="3" width="53.625" style="0" customWidth="1"/>
    <col min="4" max="4" width="12.125" style="0" customWidth="1"/>
    <col min="5" max="5" width="16.875" style="0" customWidth="1"/>
    <col min="6" max="7" width="18.125" style="0" customWidth="1"/>
    <col min="8" max="8" width="14.375" style="0" customWidth="1"/>
    <col min="9" max="9" width="7.75390625" style="0" customWidth="1"/>
  </cols>
  <sheetData>
    <row r="1" spans="8:9" ht="5.25" customHeight="1">
      <c r="H1" s="10"/>
      <c r="I1" s="1"/>
    </row>
    <row r="2" spans="3:9" ht="12.75">
      <c r="C2" s="16"/>
      <c r="D2" s="16"/>
      <c r="E2" s="16"/>
      <c r="F2" s="68" t="s">
        <v>11</v>
      </c>
      <c r="G2" s="68"/>
      <c r="H2" s="68"/>
      <c r="I2" s="1"/>
    </row>
    <row r="3" spans="3:9" ht="9" customHeight="1">
      <c r="C3" s="17"/>
      <c r="D3" s="17"/>
      <c r="E3" s="17"/>
      <c r="F3" s="68"/>
      <c r="G3" s="68"/>
      <c r="H3" s="68"/>
      <c r="I3" s="1"/>
    </row>
    <row r="4" spans="3:9" ht="7.5" customHeight="1">
      <c r="C4" s="17"/>
      <c r="D4" s="17"/>
      <c r="E4" s="17"/>
      <c r="F4" s="68"/>
      <c r="G4" s="68"/>
      <c r="H4" s="68"/>
      <c r="I4" s="1"/>
    </row>
    <row r="5" spans="1:8" ht="17.25" customHeight="1">
      <c r="A5" s="8"/>
      <c r="B5" s="8"/>
      <c r="C5" s="71" t="s">
        <v>22</v>
      </c>
      <c r="D5" s="72"/>
      <c r="E5" s="72"/>
      <c r="F5" s="72"/>
      <c r="G5" s="72"/>
      <c r="H5" s="72"/>
    </row>
    <row r="6" spans="1:8" ht="56.25" customHeight="1">
      <c r="A6" s="8"/>
      <c r="B6" s="8"/>
      <c r="C6" s="73" t="s">
        <v>66</v>
      </c>
      <c r="D6" s="73"/>
      <c r="E6" s="73"/>
      <c r="F6" s="73"/>
      <c r="G6" s="73"/>
      <c r="H6" s="73"/>
    </row>
    <row r="7" spans="1:8" ht="23.25" customHeight="1">
      <c r="A7" s="8"/>
      <c r="B7" s="8"/>
      <c r="C7" s="69" t="s">
        <v>37</v>
      </c>
      <c r="D7" s="69"/>
      <c r="E7" s="69"/>
      <c r="F7" s="69"/>
      <c r="G7" s="69"/>
      <c r="H7" s="69"/>
    </row>
    <row r="8" spans="3:8" ht="14.25" customHeight="1">
      <c r="C8" s="70" t="s">
        <v>7</v>
      </c>
      <c r="D8" s="70"/>
      <c r="E8" s="70"/>
      <c r="F8" s="70"/>
      <c r="G8" s="70"/>
      <c r="H8" s="70"/>
    </row>
    <row r="9" ht="28.5" customHeight="1"/>
    <row r="10" spans="2:8" ht="76.5" customHeight="1">
      <c r="B10" s="7"/>
      <c r="C10" s="7" t="s">
        <v>0</v>
      </c>
      <c r="D10" s="7" t="s">
        <v>9</v>
      </c>
      <c r="E10" s="7" t="s">
        <v>1</v>
      </c>
      <c r="F10" s="7" t="s">
        <v>2</v>
      </c>
      <c r="G10" s="7" t="s">
        <v>3</v>
      </c>
      <c r="H10" s="7" t="s">
        <v>4</v>
      </c>
    </row>
    <row r="11" spans="2:8" ht="15.75">
      <c r="B11" s="2"/>
      <c r="C11" s="2">
        <v>1</v>
      </c>
      <c r="D11" s="2">
        <v>2</v>
      </c>
      <c r="E11" s="2">
        <v>3</v>
      </c>
      <c r="F11" s="2">
        <v>4</v>
      </c>
      <c r="G11" s="2">
        <v>5</v>
      </c>
      <c r="H11" s="2">
        <v>6</v>
      </c>
    </row>
    <row r="12" spans="2:8" ht="55.5" customHeight="1">
      <c r="B12" s="23">
        <v>1</v>
      </c>
      <c r="C12" s="24" t="s">
        <v>83</v>
      </c>
      <c r="D12" s="25">
        <v>2210</v>
      </c>
      <c r="E12" s="26">
        <v>5240</v>
      </c>
      <c r="F12" s="23" t="s">
        <v>5</v>
      </c>
      <c r="G12" s="27" t="s">
        <v>6</v>
      </c>
      <c r="H12" s="3"/>
    </row>
    <row r="13" spans="2:8" ht="21" customHeight="1">
      <c r="B13" s="23">
        <f>B12+1</f>
        <v>2</v>
      </c>
      <c r="C13" s="28" t="s">
        <v>67</v>
      </c>
      <c r="D13" s="25">
        <v>2210</v>
      </c>
      <c r="E13" s="26">
        <v>9836</v>
      </c>
      <c r="F13" s="23" t="s">
        <v>5</v>
      </c>
      <c r="G13" s="27" t="s">
        <v>6</v>
      </c>
      <c r="H13" s="3"/>
    </row>
    <row r="14" spans="2:8" ht="66" customHeight="1">
      <c r="B14" s="23">
        <f aca="true" t="shared" si="0" ref="B14:B43">B13+1</f>
        <v>3</v>
      </c>
      <c r="C14" s="28" t="s">
        <v>84</v>
      </c>
      <c r="D14" s="25">
        <v>2210</v>
      </c>
      <c r="E14" s="26">
        <f>56300+360+400+100+6200</f>
        <v>63360</v>
      </c>
      <c r="F14" s="23" t="s">
        <v>5</v>
      </c>
      <c r="G14" s="27" t="s">
        <v>6</v>
      </c>
      <c r="H14" s="3"/>
    </row>
    <row r="15" spans="2:8" ht="30.75" customHeight="1">
      <c r="B15" s="23">
        <f t="shared" si="0"/>
        <v>4</v>
      </c>
      <c r="C15" s="28" t="s">
        <v>68</v>
      </c>
      <c r="D15" s="25">
        <v>2210</v>
      </c>
      <c r="E15" s="26">
        <v>2000</v>
      </c>
      <c r="F15" s="23" t="s">
        <v>5</v>
      </c>
      <c r="G15" s="27" t="s">
        <v>6</v>
      </c>
      <c r="H15" s="3"/>
    </row>
    <row r="16" spans="2:8" ht="30.75" customHeight="1">
      <c r="B16" s="23">
        <f t="shared" si="0"/>
        <v>5</v>
      </c>
      <c r="C16" s="28" t="s">
        <v>69</v>
      </c>
      <c r="D16" s="25">
        <v>2210</v>
      </c>
      <c r="E16" s="26">
        <v>2000</v>
      </c>
      <c r="F16" s="23" t="s">
        <v>5</v>
      </c>
      <c r="G16" s="27" t="s">
        <v>6</v>
      </c>
      <c r="H16" s="3"/>
    </row>
    <row r="17" spans="2:8" ht="21.75" customHeight="1">
      <c r="B17" s="23">
        <f t="shared" si="0"/>
        <v>6</v>
      </c>
      <c r="C17" s="28" t="s">
        <v>72</v>
      </c>
      <c r="D17" s="25">
        <v>2210</v>
      </c>
      <c r="E17" s="26">
        <f>5700+280</f>
        <v>5980</v>
      </c>
      <c r="F17" s="23" t="s">
        <v>5</v>
      </c>
      <c r="G17" s="27" t="s">
        <v>6</v>
      </c>
      <c r="H17" s="3"/>
    </row>
    <row r="18" spans="2:8" ht="21.75" customHeight="1">
      <c r="B18" s="23">
        <f t="shared" si="0"/>
        <v>7</v>
      </c>
      <c r="C18" s="28" t="s">
        <v>70</v>
      </c>
      <c r="D18" s="25">
        <v>2210</v>
      </c>
      <c r="E18" s="26">
        <v>37</v>
      </c>
      <c r="F18" s="23" t="s">
        <v>5</v>
      </c>
      <c r="G18" s="27" t="s">
        <v>6</v>
      </c>
      <c r="H18" s="3"/>
    </row>
    <row r="19" spans="2:8" ht="21.75" customHeight="1">
      <c r="B19" s="23">
        <f t="shared" si="0"/>
        <v>8</v>
      </c>
      <c r="C19" s="29" t="s">
        <v>28</v>
      </c>
      <c r="D19" s="27">
        <v>2210</v>
      </c>
      <c r="E19" s="26">
        <v>10000</v>
      </c>
      <c r="F19" s="23" t="s">
        <v>5</v>
      </c>
      <c r="G19" s="27" t="s">
        <v>6</v>
      </c>
      <c r="H19" s="3"/>
    </row>
    <row r="20" spans="2:8" ht="21.75" customHeight="1">
      <c r="B20" s="23">
        <f t="shared" si="0"/>
        <v>9</v>
      </c>
      <c r="C20" s="30" t="s">
        <v>26</v>
      </c>
      <c r="D20" s="23">
        <v>2210</v>
      </c>
      <c r="E20" s="26">
        <v>5504</v>
      </c>
      <c r="F20" s="23" t="s">
        <v>5</v>
      </c>
      <c r="G20" s="27" t="s">
        <v>6</v>
      </c>
      <c r="H20" s="3"/>
    </row>
    <row r="21" spans="2:8" ht="33.75" customHeight="1">
      <c r="B21" s="23">
        <f t="shared" si="0"/>
        <v>10</v>
      </c>
      <c r="C21" s="30" t="s">
        <v>40</v>
      </c>
      <c r="D21" s="23">
        <v>2210</v>
      </c>
      <c r="E21" s="26">
        <v>1080</v>
      </c>
      <c r="F21" s="23" t="s">
        <v>5</v>
      </c>
      <c r="G21" s="27" t="s">
        <v>6</v>
      </c>
      <c r="H21" s="3"/>
    </row>
    <row r="22" spans="2:8" ht="20.25" customHeight="1">
      <c r="B22" s="23">
        <f t="shared" si="0"/>
        <v>11</v>
      </c>
      <c r="C22" s="30" t="s">
        <v>71</v>
      </c>
      <c r="D22" s="23">
        <v>2210</v>
      </c>
      <c r="E22" s="26">
        <v>780</v>
      </c>
      <c r="F22" s="23" t="s">
        <v>5</v>
      </c>
      <c r="G22" s="27" t="s">
        <v>6</v>
      </c>
      <c r="H22" s="4"/>
    </row>
    <row r="23" spans="2:8" ht="21" customHeight="1">
      <c r="B23" s="23">
        <f t="shared" si="0"/>
        <v>12</v>
      </c>
      <c r="C23" s="30" t="s">
        <v>29</v>
      </c>
      <c r="D23" s="23">
        <v>2210</v>
      </c>
      <c r="E23" s="26">
        <f>4800+200</f>
        <v>5000</v>
      </c>
      <c r="F23" s="23" t="s">
        <v>5</v>
      </c>
      <c r="G23" s="27" t="s">
        <v>6</v>
      </c>
      <c r="H23" s="3"/>
    </row>
    <row r="24" spans="2:8" ht="22.5" customHeight="1">
      <c r="B24" s="23">
        <f t="shared" si="0"/>
        <v>13</v>
      </c>
      <c r="C24" s="30" t="s">
        <v>73</v>
      </c>
      <c r="D24" s="23">
        <v>2210</v>
      </c>
      <c r="E24" s="26">
        <v>3200</v>
      </c>
      <c r="F24" s="23" t="s">
        <v>5</v>
      </c>
      <c r="G24" s="27" t="s">
        <v>6</v>
      </c>
      <c r="H24" s="3"/>
    </row>
    <row r="25" spans="2:8" ht="19.5" customHeight="1">
      <c r="B25" s="23">
        <f t="shared" si="0"/>
        <v>14</v>
      </c>
      <c r="C25" s="30" t="s">
        <v>74</v>
      </c>
      <c r="D25" s="23">
        <v>2210</v>
      </c>
      <c r="E25" s="26">
        <v>2230</v>
      </c>
      <c r="F25" s="23" t="s">
        <v>5</v>
      </c>
      <c r="G25" s="27" t="s">
        <v>6</v>
      </c>
      <c r="H25" s="3"/>
    </row>
    <row r="26" spans="2:8" ht="19.5" customHeight="1">
      <c r="B26" s="23">
        <f t="shared" si="0"/>
        <v>15</v>
      </c>
      <c r="C26" s="30" t="s">
        <v>38</v>
      </c>
      <c r="D26" s="23">
        <v>2210</v>
      </c>
      <c r="E26" s="26">
        <v>500</v>
      </c>
      <c r="F26" s="23" t="s">
        <v>5</v>
      </c>
      <c r="G26" s="27" t="s">
        <v>6</v>
      </c>
      <c r="H26" s="3"/>
    </row>
    <row r="27" spans="2:8" ht="33" customHeight="1">
      <c r="B27" s="23">
        <f t="shared" si="0"/>
        <v>16</v>
      </c>
      <c r="C27" s="30" t="s">
        <v>34</v>
      </c>
      <c r="D27" s="23">
        <v>2210</v>
      </c>
      <c r="E27" s="26">
        <v>500</v>
      </c>
      <c r="F27" s="23" t="s">
        <v>5</v>
      </c>
      <c r="G27" s="27" t="s">
        <v>6</v>
      </c>
      <c r="H27" s="3"/>
    </row>
    <row r="28" spans="2:8" ht="19.5" customHeight="1">
      <c r="B28" s="23">
        <f t="shared" si="0"/>
        <v>17</v>
      </c>
      <c r="C28" s="30" t="s">
        <v>75</v>
      </c>
      <c r="D28" s="23">
        <v>2210</v>
      </c>
      <c r="E28" s="26">
        <v>400</v>
      </c>
      <c r="F28" s="23" t="s">
        <v>5</v>
      </c>
      <c r="G28" s="27" t="s">
        <v>6</v>
      </c>
      <c r="H28" s="3"/>
    </row>
    <row r="29" spans="2:8" ht="19.5" customHeight="1">
      <c r="B29" s="23">
        <f t="shared" si="0"/>
        <v>18</v>
      </c>
      <c r="C29" s="30" t="s">
        <v>27</v>
      </c>
      <c r="D29" s="23">
        <v>2210</v>
      </c>
      <c r="E29" s="26">
        <v>12770</v>
      </c>
      <c r="F29" s="23" t="s">
        <v>5</v>
      </c>
      <c r="G29" s="27" t="s">
        <v>6</v>
      </c>
      <c r="H29" s="3"/>
    </row>
    <row r="30" spans="2:8" ht="32.25" customHeight="1">
      <c r="B30" s="23">
        <f t="shared" si="0"/>
        <v>19</v>
      </c>
      <c r="C30" s="30" t="s">
        <v>76</v>
      </c>
      <c r="D30" s="23">
        <v>2210</v>
      </c>
      <c r="E30" s="26">
        <v>1050</v>
      </c>
      <c r="F30" s="23" t="s">
        <v>5</v>
      </c>
      <c r="G30" s="27" t="s">
        <v>6</v>
      </c>
      <c r="H30" s="3"/>
    </row>
    <row r="31" spans="2:8" ht="19.5" customHeight="1">
      <c r="B31" s="23">
        <f t="shared" si="0"/>
        <v>20</v>
      </c>
      <c r="C31" s="30" t="s">
        <v>77</v>
      </c>
      <c r="D31" s="23">
        <v>2210</v>
      </c>
      <c r="E31" s="26">
        <v>2800</v>
      </c>
      <c r="F31" s="23" t="s">
        <v>5</v>
      </c>
      <c r="G31" s="27" t="s">
        <v>6</v>
      </c>
      <c r="H31" s="3"/>
    </row>
    <row r="32" spans="2:8" ht="19.5" customHeight="1">
      <c r="B32" s="23">
        <f t="shared" si="0"/>
        <v>21</v>
      </c>
      <c r="C32" s="30" t="s">
        <v>31</v>
      </c>
      <c r="D32" s="23">
        <v>2210</v>
      </c>
      <c r="E32" s="26">
        <v>1063</v>
      </c>
      <c r="F32" s="23" t="s">
        <v>5</v>
      </c>
      <c r="G32" s="27" t="s">
        <v>6</v>
      </c>
      <c r="H32" s="3"/>
    </row>
    <row r="33" spans="2:8" ht="19.5" customHeight="1">
      <c r="B33" s="23">
        <f t="shared" si="0"/>
        <v>22</v>
      </c>
      <c r="C33" s="30" t="s">
        <v>30</v>
      </c>
      <c r="D33" s="23">
        <v>2210</v>
      </c>
      <c r="E33" s="26">
        <v>150</v>
      </c>
      <c r="F33" s="23" t="s">
        <v>5</v>
      </c>
      <c r="G33" s="27" t="s">
        <v>6</v>
      </c>
      <c r="H33" s="3"/>
    </row>
    <row r="34" spans="2:8" ht="20.25" customHeight="1">
      <c r="B34" s="23">
        <f t="shared" si="0"/>
        <v>23</v>
      </c>
      <c r="C34" s="30" t="s">
        <v>33</v>
      </c>
      <c r="D34" s="23">
        <v>2210</v>
      </c>
      <c r="E34" s="26">
        <v>22000</v>
      </c>
      <c r="F34" s="23" t="s">
        <v>5</v>
      </c>
      <c r="G34" s="27" t="s">
        <v>6</v>
      </c>
      <c r="H34" s="3"/>
    </row>
    <row r="35" spans="2:8" ht="21.75" customHeight="1">
      <c r="B35" s="23">
        <f t="shared" si="0"/>
        <v>24</v>
      </c>
      <c r="C35" s="30" t="s">
        <v>78</v>
      </c>
      <c r="D35" s="23">
        <v>2210</v>
      </c>
      <c r="E35" s="26">
        <v>18600</v>
      </c>
      <c r="F35" s="23" t="s">
        <v>5</v>
      </c>
      <c r="G35" s="27" t="s">
        <v>6</v>
      </c>
      <c r="H35" s="3"/>
    </row>
    <row r="36" spans="2:8" ht="24.75" customHeight="1">
      <c r="B36" s="23">
        <f t="shared" si="0"/>
        <v>25</v>
      </c>
      <c r="C36" s="30" t="s">
        <v>80</v>
      </c>
      <c r="D36" s="23">
        <v>2210</v>
      </c>
      <c r="E36" s="26">
        <v>6000</v>
      </c>
      <c r="F36" s="23" t="s">
        <v>5</v>
      </c>
      <c r="G36" s="27" t="s">
        <v>6</v>
      </c>
      <c r="H36" s="3"/>
    </row>
    <row r="37" spans="2:8" ht="30.75" customHeight="1">
      <c r="B37" s="23">
        <f t="shared" si="0"/>
        <v>26</v>
      </c>
      <c r="C37" s="30" t="s">
        <v>79</v>
      </c>
      <c r="D37" s="23">
        <v>2210</v>
      </c>
      <c r="E37" s="26">
        <v>900</v>
      </c>
      <c r="F37" s="23" t="s">
        <v>5</v>
      </c>
      <c r="G37" s="27" t="s">
        <v>6</v>
      </c>
      <c r="H37" s="3"/>
    </row>
    <row r="38" spans="2:8" ht="30" customHeight="1">
      <c r="B38" s="23">
        <f t="shared" si="0"/>
        <v>27</v>
      </c>
      <c r="C38" s="30" t="s">
        <v>81</v>
      </c>
      <c r="D38" s="23">
        <v>2210</v>
      </c>
      <c r="E38" s="26">
        <v>6800</v>
      </c>
      <c r="F38" s="23" t="s">
        <v>5</v>
      </c>
      <c r="G38" s="27" t="s">
        <v>6</v>
      </c>
      <c r="H38" s="3"/>
    </row>
    <row r="39" spans="2:8" ht="35.25" customHeight="1">
      <c r="B39" s="23">
        <f t="shared" si="0"/>
        <v>28</v>
      </c>
      <c r="C39" s="30" t="s">
        <v>35</v>
      </c>
      <c r="D39" s="23">
        <v>2210</v>
      </c>
      <c r="E39" s="26">
        <v>180</v>
      </c>
      <c r="F39" s="23" t="s">
        <v>5</v>
      </c>
      <c r="G39" s="27" t="s">
        <v>6</v>
      </c>
      <c r="H39" s="3"/>
    </row>
    <row r="40" spans="2:8" ht="21.75" customHeight="1">
      <c r="B40" s="23"/>
      <c r="C40" s="30" t="s">
        <v>85</v>
      </c>
      <c r="D40" s="23"/>
      <c r="E40" s="26">
        <v>1050</v>
      </c>
      <c r="F40" s="23" t="s">
        <v>5</v>
      </c>
      <c r="G40" s="27" t="s">
        <v>6</v>
      </c>
      <c r="H40" s="3"/>
    </row>
    <row r="41" spans="2:8" ht="21" customHeight="1">
      <c r="B41" s="23"/>
      <c r="C41" s="30" t="s">
        <v>82</v>
      </c>
      <c r="D41" s="23">
        <v>2210</v>
      </c>
      <c r="E41" s="26">
        <v>14000</v>
      </c>
      <c r="F41" s="23" t="s">
        <v>5</v>
      </c>
      <c r="G41" s="27" t="s">
        <v>6</v>
      </c>
      <c r="H41" s="3"/>
    </row>
    <row r="42" spans="2:8" ht="32.25" customHeight="1">
      <c r="B42" s="23">
        <f>B39+1</f>
        <v>29</v>
      </c>
      <c r="C42" s="30" t="s">
        <v>79</v>
      </c>
      <c r="D42" s="23">
        <v>2210</v>
      </c>
      <c r="E42" s="26">
        <v>990</v>
      </c>
      <c r="F42" s="23" t="s">
        <v>5</v>
      </c>
      <c r="G42" s="27" t="s">
        <v>6</v>
      </c>
      <c r="H42" s="3"/>
    </row>
    <row r="43" spans="2:8" ht="27" customHeight="1">
      <c r="B43" s="23">
        <f t="shared" si="0"/>
        <v>30</v>
      </c>
      <c r="C43" s="32" t="s">
        <v>44</v>
      </c>
      <c r="D43" s="33"/>
      <c r="E43" s="34">
        <f>SUM(E12:E42)</f>
        <v>206000</v>
      </c>
      <c r="F43" s="31"/>
      <c r="G43" s="35"/>
      <c r="H43" s="22"/>
    </row>
    <row r="44" spans="2:8" ht="34.5" customHeight="1">
      <c r="B44" s="23">
        <v>28</v>
      </c>
      <c r="C44" s="30" t="s">
        <v>32</v>
      </c>
      <c r="D44" s="23">
        <v>2240</v>
      </c>
      <c r="E44" s="26">
        <v>10275</v>
      </c>
      <c r="F44" s="23" t="s">
        <v>5</v>
      </c>
      <c r="G44" s="27" t="s">
        <v>6</v>
      </c>
      <c r="H44" s="3"/>
    </row>
    <row r="45" spans="2:8" ht="21" customHeight="1">
      <c r="B45" s="23">
        <f>B44+1</f>
        <v>29</v>
      </c>
      <c r="C45" s="30" t="s">
        <v>45</v>
      </c>
      <c r="D45" s="23">
        <v>2240</v>
      </c>
      <c r="E45" s="26">
        <v>21</v>
      </c>
      <c r="F45" s="23" t="s">
        <v>5</v>
      </c>
      <c r="G45" s="27" t="s">
        <v>6</v>
      </c>
      <c r="H45" s="3"/>
    </row>
    <row r="46" spans="2:8" ht="35.25" customHeight="1">
      <c r="B46" s="23">
        <f aca="true" t="shared" si="1" ref="B46:B54">B45+1</f>
        <v>30</v>
      </c>
      <c r="C46" s="30" t="s">
        <v>39</v>
      </c>
      <c r="D46" s="23">
        <v>2240</v>
      </c>
      <c r="E46" s="26">
        <v>340</v>
      </c>
      <c r="F46" s="23" t="s">
        <v>5</v>
      </c>
      <c r="G46" s="27" t="s">
        <v>6</v>
      </c>
      <c r="H46" s="3"/>
    </row>
    <row r="47" spans="2:8" ht="35.25" customHeight="1">
      <c r="B47" s="23">
        <f t="shared" si="1"/>
        <v>31</v>
      </c>
      <c r="C47" s="30" t="s">
        <v>41</v>
      </c>
      <c r="D47" s="23">
        <v>2240</v>
      </c>
      <c r="E47" s="26">
        <v>1200</v>
      </c>
      <c r="F47" s="23" t="s">
        <v>5</v>
      </c>
      <c r="G47" s="27" t="s">
        <v>6</v>
      </c>
      <c r="H47" s="3"/>
    </row>
    <row r="48" spans="2:8" ht="64.5" customHeight="1">
      <c r="B48" s="23">
        <f t="shared" si="1"/>
        <v>32</v>
      </c>
      <c r="C48" s="30" t="s">
        <v>89</v>
      </c>
      <c r="D48" s="23">
        <v>2240</v>
      </c>
      <c r="E48" s="26">
        <v>2650</v>
      </c>
      <c r="F48" s="23" t="s">
        <v>5</v>
      </c>
      <c r="G48" s="27" t="s">
        <v>6</v>
      </c>
      <c r="H48" s="3"/>
    </row>
    <row r="49" spans="2:8" ht="30" customHeight="1">
      <c r="B49" s="23">
        <f t="shared" si="1"/>
        <v>33</v>
      </c>
      <c r="C49" s="30" t="s">
        <v>46</v>
      </c>
      <c r="D49" s="23">
        <v>2240</v>
      </c>
      <c r="E49" s="26">
        <v>2023</v>
      </c>
      <c r="F49" s="23" t="s">
        <v>5</v>
      </c>
      <c r="G49" s="27" t="s">
        <v>6</v>
      </c>
      <c r="H49" s="3"/>
    </row>
    <row r="50" spans="2:8" ht="33" customHeight="1">
      <c r="B50" s="23">
        <f t="shared" si="1"/>
        <v>34</v>
      </c>
      <c r="C50" s="30" t="s">
        <v>42</v>
      </c>
      <c r="D50" s="23">
        <v>2240</v>
      </c>
      <c r="E50" s="26">
        <v>7891</v>
      </c>
      <c r="F50" s="23" t="s">
        <v>5</v>
      </c>
      <c r="G50" s="27" t="s">
        <v>6</v>
      </c>
      <c r="H50" s="3"/>
    </row>
    <row r="51" spans="2:8" ht="34.5" customHeight="1">
      <c r="B51" s="23">
        <f t="shared" si="1"/>
        <v>35</v>
      </c>
      <c r="C51" s="30" t="s">
        <v>88</v>
      </c>
      <c r="D51" s="23">
        <v>2240</v>
      </c>
      <c r="E51" s="26">
        <v>9000</v>
      </c>
      <c r="F51" s="23" t="s">
        <v>5</v>
      </c>
      <c r="G51" s="27" t="s">
        <v>6</v>
      </c>
      <c r="H51" s="3"/>
    </row>
    <row r="52" spans="2:8" ht="34.5" customHeight="1">
      <c r="B52" s="23"/>
      <c r="C52" s="30" t="s">
        <v>87</v>
      </c>
      <c r="D52" s="23">
        <v>2240</v>
      </c>
      <c r="E52" s="26">
        <v>230</v>
      </c>
      <c r="F52" s="23" t="s">
        <v>5</v>
      </c>
      <c r="G52" s="27" t="s">
        <v>6</v>
      </c>
      <c r="H52" s="3"/>
    </row>
    <row r="53" spans="2:8" ht="29.25" customHeight="1">
      <c r="B53" s="23">
        <f>B51+1</f>
        <v>36</v>
      </c>
      <c r="C53" s="30" t="s">
        <v>47</v>
      </c>
      <c r="D53" s="23">
        <v>2240</v>
      </c>
      <c r="E53" s="26">
        <v>870</v>
      </c>
      <c r="F53" s="23" t="s">
        <v>5</v>
      </c>
      <c r="G53" s="27" t="s">
        <v>6</v>
      </c>
      <c r="H53" s="3"/>
    </row>
    <row r="54" spans="2:8" ht="32.25" customHeight="1">
      <c r="B54" s="23">
        <f t="shared" si="1"/>
        <v>37</v>
      </c>
      <c r="C54" s="30" t="s">
        <v>48</v>
      </c>
      <c r="D54" s="23">
        <v>2240</v>
      </c>
      <c r="E54" s="26">
        <v>5700</v>
      </c>
      <c r="F54" s="23" t="s">
        <v>5</v>
      </c>
      <c r="G54" s="27" t="s">
        <v>6</v>
      </c>
      <c r="H54" s="3"/>
    </row>
    <row r="55" spans="2:8" ht="32.25" customHeight="1">
      <c r="B55" s="23"/>
      <c r="C55" s="30" t="s">
        <v>48</v>
      </c>
      <c r="D55" s="23">
        <v>2240</v>
      </c>
      <c r="E55" s="26">
        <v>27700</v>
      </c>
      <c r="F55" s="23" t="s">
        <v>5</v>
      </c>
      <c r="G55" s="27" t="s">
        <v>6</v>
      </c>
      <c r="H55" s="3"/>
    </row>
    <row r="56" spans="2:8" ht="32.25" customHeight="1">
      <c r="B56" s="23"/>
      <c r="C56" s="30" t="s">
        <v>86</v>
      </c>
      <c r="D56" s="23">
        <v>2240</v>
      </c>
      <c r="E56" s="26">
        <v>12000</v>
      </c>
      <c r="F56" s="23" t="s">
        <v>5</v>
      </c>
      <c r="G56" s="27" t="s">
        <v>6</v>
      </c>
      <c r="H56" s="3"/>
    </row>
    <row r="57" spans="2:8" ht="31.5" customHeight="1">
      <c r="B57" s="23">
        <f>B54+1</f>
        <v>38</v>
      </c>
      <c r="C57" s="30" t="s">
        <v>43</v>
      </c>
      <c r="D57" s="23">
        <v>2240</v>
      </c>
      <c r="E57" s="26">
        <v>1000</v>
      </c>
      <c r="F57" s="23" t="s">
        <v>5</v>
      </c>
      <c r="G57" s="27" t="s">
        <v>6</v>
      </c>
      <c r="H57" s="3"/>
    </row>
    <row r="58" spans="2:8" ht="23.25" customHeight="1">
      <c r="B58" s="31"/>
      <c r="C58" s="32" t="s">
        <v>53</v>
      </c>
      <c r="D58" s="33"/>
      <c r="E58" s="34">
        <f>SUM(E44:E57)</f>
        <v>80900</v>
      </c>
      <c r="F58" s="31">
        <v>80900</v>
      </c>
      <c r="G58" s="35"/>
      <c r="H58" s="22"/>
    </row>
    <row r="59" spans="2:8" ht="32.25" customHeight="1">
      <c r="B59" s="37"/>
      <c r="C59" s="36" t="s">
        <v>18</v>
      </c>
      <c r="D59" s="39">
        <v>2250</v>
      </c>
      <c r="E59" s="26">
        <v>14000</v>
      </c>
      <c r="F59" s="37" t="s">
        <v>5</v>
      </c>
      <c r="G59" s="38" t="s">
        <v>6</v>
      </c>
      <c r="H59" s="3"/>
    </row>
    <row r="60" spans="2:8" ht="32.25" customHeight="1">
      <c r="B60" s="60"/>
      <c r="C60" s="32" t="s">
        <v>59</v>
      </c>
      <c r="D60" s="33"/>
      <c r="E60" s="34">
        <v>11000</v>
      </c>
      <c r="F60" s="31"/>
      <c r="G60" s="35"/>
      <c r="H60" s="22"/>
    </row>
    <row r="61" spans="2:8" ht="32.25" customHeight="1">
      <c r="B61" s="40"/>
      <c r="C61" s="30" t="s">
        <v>90</v>
      </c>
      <c r="D61" s="27">
        <v>2271</v>
      </c>
      <c r="E61" s="42">
        <v>5000</v>
      </c>
      <c r="F61" s="23" t="s">
        <v>5</v>
      </c>
      <c r="G61" s="27" t="s">
        <v>6</v>
      </c>
      <c r="H61" s="3"/>
    </row>
    <row r="62" spans="2:8" ht="31.5" customHeight="1">
      <c r="B62" s="40"/>
      <c r="C62" s="30" t="s">
        <v>23</v>
      </c>
      <c r="D62" s="27">
        <v>2271</v>
      </c>
      <c r="E62" s="42">
        <v>198000</v>
      </c>
      <c r="F62" s="23" t="s">
        <v>5</v>
      </c>
      <c r="G62" s="27" t="s">
        <v>6</v>
      </c>
      <c r="H62" s="3"/>
    </row>
    <row r="63" spans="2:8" ht="29.25" customHeight="1">
      <c r="B63" s="43"/>
      <c r="C63" s="32" t="s">
        <v>54</v>
      </c>
      <c r="D63" s="44"/>
      <c r="E63" s="49">
        <f>SUM(E61:E62)</f>
        <v>203000</v>
      </c>
      <c r="F63" s="31"/>
      <c r="G63" s="35"/>
      <c r="H63" s="22"/>
    </row>
    <row r="64" spans="2:8" ht="27.75" customHeight="1">
      <c r="B64" s="45"/>
      <c r="C64" s="30" t="s">
        <v>13</v>
      </c>
      <c r="D64" s="27">
        <v>2272</v>
      </c>
      <c r="E64" s="42">
        <v>1800</v>
      </c>
      <c r="F64" s="23" t="s">
        <v>5</v>
      </c>
      <c r="G64" s="27" t="s">
        <v>6</v>
      </c>
      <c r="H64" s="3"/>
    </row>
    <row r="65" spans="2:8" ht="23.25" customHeight="1" hidden="1">
      <c r="B65" s="45"/>
      <c r="C65" s="30" t="s">
        <v>49</v>
      </c>
      <c r="D65" s="27">
        <v>2272</v>
      </c>
      <c r="E65" s="42">
        <v>100</v>
      </c>
      <c r="F65" s="23" t="s">
        <v>5</v>
      </c>
      <c r="G65" s="27" t="s">
        <v>6</v>
      </c>
      <c r="H65" s="3"/>
    </row>
    <row r="66" spans="2:8" ht="28.5" customHeight="1">
      <c r="B66" s="43"/>
      <c r="C66" s="32" t="s">
        <v>55</v>
      </c>
      <c r="D66" s="44"/>
      <c r="E66" s="34">
        <v>1800</v>
      </c>
      <c r="F66" s="31"/>
      <c r="G66" s="35"/>
      <c r="H66" s="22"/>
    </row>
    <row r="67" spans="2:8" ht="17.25" customHeight="1">
      <c r="B67" s="45"/>
      <c r="C67" s="36" t="s">
        <v>24</v>
      </c>
      <c r="D67" s="46">
        <v>2273</v>
      </c>
      <c r="E67" s="26">
        <v>63100</v>
      </c>
      <c r="F67" s="23" t="s">
        <v>5</v>
      </c>
      <c r="G67" s="27" t="s">
        <v>6</v>
      </c>
      <c r="H67" s="3"/>
    </row>
    <row r="68" spans="2:8" ht="24" customHeight="1">
      <c r="B68" s="45"/>
      <c r="C68" s="30" t="s">
        <v>15</v>
      </c>
      <c r="D68" s="27">
        <v>2273</v>
      </c>
      <c r="E68" s="42">
        <v>27300</v>
      </c>
      <c r="F68" s="23" t="s">
        <v>5</v>
      </c>
      <c r="G68" s="27" t="s">
        <v>6</v>
      </c>
      <c r="H68" s="3"/>
    </row>
    <row r="69" spans="2:8" ht="29.25" customHeight="1">
      <c r="B69" s="47"/>
      <c r="C69" s="32" t="s">
        <v>56</v>
      </c>
      <c r="D69" s="44"/>
      <c r="E69" s="34">
        <f>SUM(E67:E68)</f>
        <v>90400</v>
      </c>
      <c r="F69" s="47"/>
      <c r="G69" s="35"/>
      <c r="H69" s="22"/>
    </row>
    <row r="70" spans="2:8" ht="24" customHeight="1">
      <c r="B70" s="48"/>
      <c r="C70" s="30" t="s">
        <v>50</v>
      </c>
      <c r="D70" s="27">
        <v>2274</v>
      </c>
      <c r="E70" s="41">
        <v>418000</v>
      </c>
      <c r="F70" s="23" t="s">
        <v>5</v>
      </c>
      <c r="G70" s="27" t="s">
        <v>6</v>
      </c>
      <c r="H70" s="20"/>
    </row>
    <row r="71" spans="2:8" ht="24" customHeight="1">
      <c r="B71" s="48" t="s">
        <v>51</v>
      </c>
      <c r="C71" s="30" t="s">
        <v>52</v>
      </c>
      <c r="D71" s="27">
        <v>2274</v>
      </c>
      <c r="E71" s="41">
        <v>18700</v>
      </c>
      <c r="F71" s="23" t="s">
        <v>5</v>
      </c>
      <c r="G71" s="27" t="s">
        <v>6</v>
      </c>
      <c r="H71" s="20"/>
    </row>
    <row r="72" spans="2:8" ht="24" customHeight="1">
      <c r="B72" s="48"/>
      <c r="C72" s="30" t="s">
        <v>12</v>
      </c>
      <c r="D72" s="27">
        <v>2274</v>
      </c>
      <c r="E72" s="41">
        <v>11200</v>
      </c>
      <c r="F72" s="23" t="s">
        <v>5</v>
      </c>
      <c r="G72" s="27" t="s">
        <v>6</v>
      </c>
      <c r="H72" s="20"/>
    </row>
    <row r="73" spans="2:8" ht="30" customHeight="1">
      <c r="B73" s="47"/>
      <c r="C73" s="32" t="s">
        <v>57</v>
      </c>
      <c r="D73" s="44"/>
      <c r="E73" s="49">
        <f>SUM(E70:E72)</f>
        <v>447900</v>
      </c>
      <c r="F73" s="31"/>
      <c r="G73" s="35"/>
      <c r="H73" s="22"/>
    </row>
    <row r="74" spans="2:8" ht="54.75" customHeight="1">
      <c r="B74" s="50"/>
      <c r="C74" s="36" t="s">
        <v>36</v>
      </c>
      <c r="D74" s="51">
        <v>2800</v>
      </c>
      <c r="E74" s="26">
        <v>300</v>
      </c>
      <c r="F74" s="37" t="s">
        <v>5</v>
      </c>
      <c r="G74" s="38" t="s">
        <v>6</v>
      </c>
      <c r="H74" s="20"/>
    </row>
    <row r="75" spans="2:8" ht="27.75" customHeight="1">
      <c r="B75" s="31"/>
      <c r="C75" s="32" t="s">
        <v>58</v>
      </c>
      <c r="D75" s="52"/>
      <c r="E75" s="34">
        <v>300</v>
      </c>
      <c r="F75" s="31"/>
      <c r="G75" s="35"/>
      <c r="H75" s="22"/>
    </row>
    <row r="76" spans="2:8" ht="24.75" customHeight="1">
      <c r="B76" s="53"/>
      <c r="C76" s="54"/>
      <c r="D76" s="55"/>
      <c r="E76" s="56"/>
      <c r="F76" s="57"/>
      <c r="G76" s="58"/>
      <c r="H76" s="59"/>
    </row>
    <row r="77" spans="2:7" ht="30" customHeight="1">
      <c r="B77" s="21" t="s">
        <v>60</v>
      </c>
      <c r="C77" s="21"/>
      <c r="D77" s="21"/>
      <c r="F77" s="21"/>
      <c r="G77" s="21" t="s">
        <v>19</v>
      </c>
    </row>
    <row r="78" spans="2:7" ht="15" customHeight="1">
      <c r="B78" s="21"/>
      <c r="C78" s="21"/>
      <c r="D78" s="21"/>
      <c r="F78" s="21"/>
      <c r="G78" s="21"/>
    </row>
    <row r="79" spans="2:7" ht="15.75">
      <c r="B79" s="21" t="s">
        <v>16</v>
      </c>
      <c r="C79" s="21"/>
      <c r="D79" s="21"/>
      <c r="F79" s="21"/>
      <c r="G79" s="21" t="s">
        <v>17</v>
      </c>
    </row>
    <row r="80" ht="19.5" customHeight="1"/>
    <row r="81" ht="15.75">
      <c r="H81" s="21"/>
    </row>
    <row r="82" ht="18" customHeight="1">
      <c r="H82" s="21"/>
    </row>
    <row r="83" ht="15.75">
      <c r="H83" s="21"/>
    </row>
    <row r="84" ht="15.75" customHeight="1"/>
    <row r="85" ht="15" customHeight="1"/>
    <row r="86" ht="15" customHeight="1"/>
    <row r="88" ht="2.25" customHeight="1"/>
    <row r="89" ht="34.5" customHeight="1"/>
    <row r="90" ht="11.25" customHeight="1"/>
    <row r="92" ht="8.25" customHeight="1"/>
    <row r="93" ht="18" customHeight="1" hidden="1"/>
    <row r="94" ht="5.25" customHeight="1"/>
    <row r="97" ht="19.5" customHeight="1"/>
  </sheetData>
  <sheetProtection/>
  <mergeCells count="5">
    <mergeCell ref="F2:H4"/>
    <mergeCell ref="C7:H7"/>
    <mergeCell ref="C8:H8"/>
    <mergeCell ref="C5:H5"/>
    <mergeCell ref="C6:H6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1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1.875" style="0" customWidth="1"/>
    <col min="2" max="2" width="2.875" style="0" hidden="1" customWidth="1"/>
    <col min="3" max="3" width="3.125" style="0" customWidth="1"/>
    <col min="4" max="4" width="35.25390625" style="0" customWidth="1"/>
    <col min="5" max="5" width="10.75390625" style="0" customWidth="1"/>
    <col min="6" max="6" width="12.00390625" style="0" customWidth="1"/>
    <col min="7" max="7" width="12.75390625" style="0" customWidth="1"/>
    <col min="8" max="8" width="15.00390625" style="0" customWidth="1"/>
    <col min="9" max="9" width="39.875" style="0" customWidth="1"/>
  </cols>
  <sheetData>
    <row r="1" spans="9:10" ht="6.75" customHeight="1">
      <c r="I1" s="10"/>
      <c r="J1" s="5"/>
    </row>
    <row r="2" spans="4:10" ht="6" customHeight="1">
      <c r="D2" s="16"/>
      <c r="E2" s="16"/>
      <c r="F2" s="16"/>
      <c r="G2" s="74" t="s">
        <v>11</v>
      </c>
      <c r="H2" s="74"/>
      <c r="I2" s="74"/>
      <c r="J2" s="5"/>
    </row>
    <row r="3" spans="4:10" ht="4.5" customHeight="1">
      <c r="D3" s="17"/>
      <c r="E3" s="17"/>
      <c r="F3" s="17"/>
      <c r="G3" s="75"/>
      <c r="H3" s="75"/>
      <c r="I3" s="75"/>
      <c r="J3" s="5"/>
    </row>
    <row r="4" spans="4:10" ht="2.25" customHeight="1">
      <c r="D4" s="17"/>
      <c r="E4" s="17"/>
      <c r="F4" s="17"/>
      <c r="G4" s="75"/>
      <c r="H4" s="75"/>
      <c r="I4" s="75"/>
      <c r="J4" s="6"/>
    </row>
    <row r="5" spans="2:10" ht="14.25" customHeight="1">
      <c r="B5" s="8"/>
      <c r="C5" s="8"/>
      <c r="D5" s="70" t="s">
        <v>10</v>
      </c>
      <c r="E5" s="76"/>
      <c r="F5" s="76"/>
      <c r="G5" s="76"/>
      <c r="H5" s="76"/>
      <c r="I5" s="76"/>
      <c r="J5" s="76"/>
    </row>
    <row r="6" spans="2:10" ht="39" customHeight="1">
      <c r="B6" s="8"/>
      <c r="C6" s="8"/>
      <c r="D6" s="76" t="s">
        <v>20</v>
      </c>
      <c r="E6" s="76"/>
      <c r="F6" s="76"/>
      <c r="G6" s="76"/>
      <c r="H6" s="76"/>
      <c r="I6" s="76"/>
      <c r="J6" s="9"/>
    </row>
    <row r="7" spans="2:10" ht="18.75">
      <c r="B7" s="8"/>
      <c r="C7" s="8"/>
      <c r="D7" s="69" t="s">
        <v>8</v>
      </c>
      <c r="E7" s="69"/>
      <c r="F7" s="69"/>
      <c r="G7" s="69"/>
      <c r="H7" s="69"/>
      <c r="I7" s="69"/>
      <c r="J7" s="69"/>
    </row>
    <row r="8" spans="4:10" ht="15.75">
      <c r="D8" s="70" t="s">
        <v>7</v>
      </c>
      <c r="E8" s="70"/>
      <c r="F8" s="70"/>
      <c r="G8" s="70"/>
      <c r="H8" s="70"/>
      <c r="I8" s="70"/>
      <c r="J8" s="70"/>
    </row>
    <row r="9" ht="5.25" customHeight="1"/>
    <row r="10" spans="3:9" ht="76.5" customHeight="1">
      <c r="C10" s="7"/>
      <c r="D10" s="18" t="s">
        <v>0</v>
      </c>
      <c r="E10" s="18" t="s">
        <v>9</v>
      </c>
      <c r="F10" s="18" t="s">
        <v>1</v>
      </c>
      <c r="G10" s="18" t="s">
        <v>2</v>
      </c>
      <c r="H10" s="18" t="s">
        <v>3</v>
      </c>
      <c r="I10" s="18" t="s">
        <v>4</v>
      </c>
    </row>
    <row r="11" spans="3:9" ht="15.75">
      <c r="C11" s="2"/>
      <c r="D11" s="14">
        <v>1</v>
      </c>
      <c r="E11" s="14">
        <v>2</v>
      </c>
      <c r="F11" s="14">
        <v>3</v>
      </c>
      <c r="G11" s="14">
        <v>4</v>
      </c>
      <c r="H11" s="14">
        <v>5</v>
      </c>
      <c r="I11" s="14">
        <v>6</v>
      </c>
    </row>
    <row r="12" spans="3:9" ht="40.5" customHeight="1">
      <c r="C12" s="63">
        <v>1</v>
      </c>
      <c r="D12" s="30" t="s">
        <v>62</v>
      </c>
      <c r="E12" s="65">
        <v>2210</v>
      </c>
      <c r="F12" s="62">
        <v>3270</v>
      </c>
      <c r="G12" s="66" t="s">
        <v>5</v>
      </c>
      <c r="H12" s="67" t="s">
        <v>6</v>
      </c>
      <c r="I12" s="61" t="s">
        <v>64</v>
      </c>
    </row>
    <row r="13" spans="3:9" ht="31.5" customHeight="1">
      <c r="C13" s="63">
        <v>2</v>
      </c>
      <c r="D13" s="28" t="s">
        <v>25</v>
      </c>
      <c r="E13" s="65">
        <v>2210</v>
      </c>
      <c r="F13" s="62">
        <v>2000</v>
      </c>
      <c r="G13" s="66" t="s">
        <v>5</v>
      </c>
      <c r="H13" s="67" t="s">
        <v>6</v>
      </c>
      <c r="I13" s="61" t="s">
        <v>63</v>
      </c>
    </row>
    <row r="14" spans="3:9" ht="28.5" customHeight="1">
      <c r="C14" s="63">
        <v>3</v>
      </c>
      <c r="D14" s="30" t="s">
        <v>29</v>
      </c>
      <c r="E14" s="11">
        <v>2210</v>
      </c>
      <c r="F14" s="19">
        <v>1930</v>
      </c>
      <c r="G14" s="66" t="s">
        <v>5</v>
      </c>
      <c r="H14" s="67" t="s">
        <v>6</v>
      </c>
      <c r="I14" s="61" t="s">
        <v>65</v>
      </c>
    </row>
    <row r="15" spans="3:9" ht="16.5" customHeight="1">
      <c r="C15" s="13"/>
      <c r="D15" s="12" t="s">
        <v>14</v>
      </c>
      <c r="E15" s="12"/>
      <c r="F15" s="64">
        <f>F12+F13+F14</f>
        <v>7200</v>
      </c>
      <c r="G15" s="3"/>
      <c r="H15" s="4"/>
      <c r="I15" s="3"/>
    </row>
    <row r="16" ht="8.25" customHeight="1"/>
    <row r="17" ht="11.25" customHeight="1"/>
    <row r="18" spans="4:9" ht="13.5" customHeight="1">
      <c r="D18" s="15" t="s">
        <v>61</v>
      </c>
      <c r="E18" s="15"/>
      <c r="F18" s="15"/>
      <c r="G18" s="15"/>
      <c r="H18" s="15"/>
      <c r="I18" s="15"/>
    </row>
    <row r="19" ht="8.25" customHeight="1"/>
    <row r="20" ht="12" customHeight="1"/>
    <row r="21" spans="4:9" ht="12" customHeight="1">
      <c r="D21" s="15" t="s">
        <v>21</v>
      </c>
      <c r="E21" s="15"/>
      <c r="F21" s="15"/>
      <c r="G21" s="15"/>
      <c r="H21" s="15"/>
      <c r="I21" s="15"/>
    </row>
    <row r="22" ht="9.75" customHeight="1"/>
    <row r="23" ht="10.5" customHeight="1"/>
    <row r="24" ht="10.5" customHeight="1"/>
    <row r="25" ht="9.75" customHeight="1"/>
  </sheetData>
  <sheetProtection/>
  <mergeCells count="5">
    <mergeCell ref="D8:J8"/>
    <mergeCell ref="G2:I4"/>
    <mergeCell ref="D5:J5"/>
    <mergeCell ref="D7:J7"/>
    <mergeCell ref="D6:I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Компик</cp:lastModifiedBy>
  <cp:lastPrinted>2018-01-19T10:09:54Z</cp:lastPrinted>
  <dcterms:created xsi:type="dcterms:W3CDTF">2012-12-20T12:47:15Z</dcterms:created>
  <dcterms:modified xsi:type="dcterms:W3CDTF">2018-01-19T10:37:40Z</dcterms:modified>
  <cp:category/>
  <cp:version/>
  <cp:contentType/>
  <cp:contentStatus/>
</cp:coreProperties>
</file>